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\0. 제출\서무제출\"/>
    </mc:Choice>
  </mc:AlternateContent>
  <bookViews>
    <workbookView xWindow="9585" yWindow="45" windowWidth="9630" windowHeight="11760" tabRatio="473"/>
  </bookViews>
  <sheets>
    <sheet name="총괄표" sheetId="16" r:id="rId1"/>
  </sheets>
  <definedNames>
    <definedName name="_xlnm.Print_Area" localSheetId="0">총괄표!$A$3:$O$19</definedName>
  </definedNames>
  <calcPr calcId="152511"/>
</workbook>
</file>

<file path=xl/calcChain.xml><?xml version="1.0" encoding="utf-8"?>
<calcChain xmlns="http://schemas.openxmlformats.org/spreadsheetml/2006/main">
  <c r="O17" i="16" l="1"/>
  <c r="O7" i="16"/>
  <c r="L5" i="16" l="1"/>
  <c r="M5" i="16"/>
  <c r="O5" i="16"/>
</calcChain>
</file>

<file path=xl/sharedStrings.xml><?xml version="1.0" encoding="utf-8"?>
<sst xmlns="http://schemas.openxmlformats.org/spreadsheetml/2006/main" count="36" uniqueCount="36">
  <si>
    <t>개</t>
  </si>
  <si>
    <t>압해</t>
  </si>
  <si>
    <t>증도</t>
  </si>
  <si>
    <t>임자</t>
  </si>
  <si>
    <t>자은</t>
  </si>
  <si>
    <t>비금</t>
  </si>
  <si>
    <t>도초</t>
  </si>
  <si>
    <t>하의</t>
  </si>
  <si>
    <t>신의</t>
  </si>
  <si>
    <t>장산</t>
  </si>
  <si>
    <t>안좌</t>
  </si>
  <si>
    <t>팔금</t>
  </si>
  <si>
    <t>암태</t>
  </si>
  <si>
    <t>뉴캣슬병</t>
    <phoneticPr fontId="20" type="noConversion"/>
  </si>
  <si>
    <t>소</t>
    <phoneticPr fontId="20" type="noConversion"/>
  </si>
  <si>
    <t>돼지</t>
    <phoneticPr fontId="20" type="noConversion"/>
  </si>
  <si>
    <t>닭</t>
    <phoneticPr fontId="20" type="noConversion"/>
  </si>
  <si>
    <t>유행열</t>
  </si>
  <si>
    <t>아까바네</t>
  </si>
  <si>
    <t>광견병</t>
  </si>
  <si>
    <t>열병/단독</t>
    <phoneticPr fontId="20" type="noConversion"/>
  </si>
  <si>
    <t>일본뇌염</t>
    <phoneticPr fontId="20" type="noConversion"/>
  </si>
  <si>
    <t>유행성설사병(PED)</t>
    <phoneticPr fontId="20" type="noConversion"/>
  </si>
  <si>
    <t>흑산</t>
  </si>
  <si>
    <t>축종</t>
    <phoneticPr fontId="4" type="noConversion"/>
  </si>
  <si>
    <t>질병명</t>
    <phoneticPr fontId="20" type="noConversion"/>
  </si>
  <si>
    <t>전염성 
비기관염</t>
    <phoneticPr fontId="4" type="noConversion"/>
  </si>
  <si>
    <t>돼지생식기
호흡기질병</t>
    <phoneticPr fontId="4" type="noConversion"/>
  </si>
  <si>
    <t xml:space="preserve">소 콕시듐 </t>
    <phoneticPr fontId="4" type="noConversion"/>
  </si>
  <si>
    <t>감보로병</t>
    <phoneticPr fontId="4" type="noConversion"/>
  </si>
  <si>
    <t>탄저.기종저, 
기종저</t>
    <phoneticPr fontId="4" type="noConversion"/>
  </si>
  <si>
    <t>설사병(주사제),
번식우 종합설사병 예방백신</t>
    <phoneticPr fontId="4" type="noConversion"/>
  </si>
  <si>
    <t>지도</t>
    <phoneticPr fontId="4" type="noConversion"/>
  </si>
  <si>
    <t>(단위 : 두, 수)</t>
    <phoneticPr fontId="4" type="noConversion"/>
  </si>
  <si>
    <t>합계</t>
    <phoneticPr fontId="4" type="noConversion"/>
  </si>
  <si>
    <t>2022년 축종별 예방주사 실적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</si>
</sst>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&quot;₩&quot;&quot;₩&quot;&quot;₩&quot;&quot;₩&quot;&quot;₩&quot;&quot;₩&quot;\-#,##0"/>
    <numFmt numFmtId="179" formatCode="&quot;₩&quot;#,##0.00;&quot;₩&quot;&quot;₩&quot;&quot;₩&quot;&quot;₩&quot;&quot;₩&quot;&quot;₩&quot;&quot;₩&quot;&quot;₩&quot;\-#,##0.00"/>
    <numFmt numFmtId="180" formatCode="&quot;R$&quot;#,##0.00;&quot;R$&quot;\-#,##0.00"/>
    <numFmt numFmtId="181" formatCode="&quot;₩&quot;#,##0;[Red]&quot;₩&quot;&quot;₩&quot;\-#,##0"/>
    <numFmt numFmtId="182" formatCode="&quot;₩&quot;#,##0.00;[Red]&quot;₩&quot;&quot;₩&quot;&quot;₩&quot;&quot;₩&quot;&quot;₩&quot;&quot;₩&quot;\-#,##0.00"/>
    <numFmt numFmtId="183" formatCode="#,##0_ 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10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1"/>
      <color theme="1"/>
      <name val="맑은 고딕"/>
      <family val="2"/>
      <charset val="129"/>
      <scheme val="minor"/>
    </font>
    <font>
      <sz val="14"/>
      <color indexed="8"/>
      <name val="맑은 고딕"/>
      <family val="3"/>
      <charset val="129"/>
    </font>
    <font>
      <sz val="20"/>
      <color indexed="8"/>
      <name val="맑은 고딕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9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176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8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7" fillId="0" borderId="13" applyNumberFormat="0" applyAlignment="0" applyProtection="0">
      <alignment horizontal="left" vertical="center"/>
    </xf>
    <xf numFmtId="0" fontId="27" fillId="0" borderId="12">
      <alignment horizontal="left" vertical="center"/>
    </xf>
    <xf numFmtId="0" fontId="26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180" fontId="24" fillId="0" borderId="0"/>
    <xf numFmtId="0" fontId="28" fillId="0" borderId="0"/>
    <xf numFmtId="176" fontId="24" fillId="0" borderId="0" applyFont="0" applyFill="0" applyBorder="0" applyAlignment="0" applyProtection="0"/>
    <xf numFmtId="181" fontId="26" fillId="0" borderId="0" applyFont="0" applyFill="0" applyBorder="0" applyAlignment="0" applyProtection="0"/>
    <xf numFmtId="182" fontId="26" fillId="0" borderId="0" applyFont="0" applyFill="0" applyBorder="0" applyAlignment="0" applyProtection="0"/>
    <xf numFmtId="0" fontId="29" fillId="0" borderId="0">
      <alignment vertical="center"/>
    </xf>
    <xf numFmtId="41" fontId="29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" fillId="24" borderId="10" xfId="45" applyFill="1" applyBorder="1" applyAlignment="1">
      <alignment horizontal="center" vertical="center" wrapText="1"/>
    </xf>
    <xf numFmtId="0" fontId="2" fillId="24" borderId="0" xfId="45" applyFill="1">
      <alignment vertical="center"/>
    </xf>
    <xf numFmtId="0" fontId="2" fillId="24" borderId="0" xfId="45" applyFill="1" applyAlignment="1">
      <alignment horizontal="center" vertical="center"/>
    </xf>
    <xf numFmtId="0" fontId="21" fillId="24" borderId="10" xfId="45" applyFont="1" applyFill="1" applyBorder="1" applyAlignment="1">
      <alignment horizontal="center" vertical="center" wrapText="1"/>
    </xf>
    <xf numFmtId="183" fontId="2" fillId="24" borderId="0" xfId="45" applyNumberFormat="1" applyFill="1">
      <alignment vertical="center"/>
    </xf>
    <xf numFmtId="0" fontId="2" fillId="24" borderId="15" xfId="45" applyFill="1" applyBorder="1" applyAlignment="1">
      <alignment horizontal="center" vertical="center" wrapText="1"/>
    </xf>
    <xf numFmtId="0" fontId="21" fillId="24" borderId="19" xfId="45" applyFont="1" applyFill="1" applyBorder="1" applyAlignment="1">
      <alignment horizontal="center" vertical="center"/>
    </xf>
    <xf numFmtId="0" fontId="22" fillId="25" borderId="19" xfId="48" applyFont="1" applyFill="1" applyBorder="1" applyAlignment="1">
      <alignment horizontal="center" vertical="center" wrapText="1"/>
    </xf>
    <xf numFmtId="0" fontId="22" fillId="24" borderId="19" xfId="48" applyFont="1" applyFill="1" applyBorder="1" applyAlignment="1">
      <alignment horizontal="center" vertical="center" wrapText="1"/>
    </xf>
    <xf numFmtId="0" fontId="21" fillId="24" borderId="18" xfId="45" applyFont="1" applyFill="1" applyBorder="1" applyAlignment="1">
      <alignment horizontal="center" vertical="center"/>
    </xf>
    <xf numFmtId="41" fontId="21" fillId="25" borderId="15" xfId="45" applyNumberFormat="1" applyFont="1" applyFill="1" applyBorder="1" applyAlignment="1">
      <alignment horizontal="center" vertical="center"/>
    </xf>
    <xf numFmtId="41" fontId="21" fillId="25" borderId="10" xfId="45" applyNumberFormat="1" applyFont="1" applyFill="1" applyBorder="1" applyAlignment="1">
      <alignment horizontal="center" vertical="center"/>
    </xf>
    <xf numFmtId="41" fontId="22" fillId="24" borderId="15" xfId="48" applyNumberFormat="1" applyFont="1" applyFill="1" applyBorder="1" applyAlignment="1">
      <alignment horizontal="center" vertical="center" wrapText="1"/>
    </xf>
    <xf numFmtId="41" fontId="22" fillId="24" borderId="10" xfId="48" applyNumberFormat="1" applyFont="1" applyFill="1" applyBorder="1" applyAlignment="1">
      <alignment horizontal="center" vertical="center" wrapText="1"/>
    </xf>
    <xf numFmtId="41" fontId="22" fillId="24" borderId="15" xfId="32" applyNumberFormat="1" applyFont="1" applyFill="1" applyBorder="1" applyAlignment="1">
      <alignment horizontal="center" vertical="center" wrapText="1"/>
    </xf>
    <xf numFmtId="41" fontId="21" fillId="24" borderId="15" xfId="33" applyNumberFormat="1" applyFont="1" applyFill="1" applyBorder="1" applyAlignment="1">
      <alignment horizontal="center" vertical="center"/>
    </xf>
    <xf numFmtId="41" fontId="21" fillId="24" borderId="10" xfId="33" applyNumberFormat="1" applyFont="1" applyFill="1" applyBorder="1" applyAlignment="1">
      <alignment horizontal="center" vertical="center"/>
    </xf>
    <xf numFmtId="41" fontId="22" fillId="24" borderId="16" xfId="48" applyNumberFormat="1" applyFont="1" applyFill="1" applyBorder="1" applyAlignment="1">
      <alignment horizontal="center" vertical="center" wrapText="1"/>
    </xf>
    <xf numFmtId="41" fontId="22" fillId="24" borderId="17" xfId="48" applyNumberFormat="1" applyFont="1" applyFill="1" applyBorder="1" applyAlignment="1">
      <alignment horizontal="center" vertical="center" wrapText="1"/>
    </xf>
    <xf numFmtId="41" fontId="21" fillId="24" borderId="16" xfId="33" applyNumberFormat="1" applyFont="1" applyFill="1" applyBorder="1" applyAlignment="1">
      <alignment horizontal="center" vertical="center"/>
    </xf>
    <xf numFmtId="41" fontId="21" fillId="24" borderId="17" xfId="33" applyNumberFormat="1" applyFont="1" applyFill="1" applyBorder="1" applyAlignment="1">
      <alignment horizontal="center" vertical="center"/>
    </xf>
    <xf numFmtId="41" fontId="22" fillId="24" borderId="16" xfId="32" applyNumberFormat="1" applyFont="1" applyFill="1" applyBorder="1" applyAlignment="1">
      <alignment horizontal="center" vertical="center" wrapText="1"/>
    </xf>
    <xf numFmtId="0" fontId="21" fillId="24" borderId="19" xfId="45" applyFont="1" applyFill="1" applyBorder="1" applyAlignment="1">
      <alignment horizontal="center" vertical="center" wrapText="1"/>
    </xf>
    <xf numFmtId="41" fontId="21" fillId="25" borderId="19" xfId="45" applyNumberFormat="1" applyFont="1" applyFill="1" applyBorder="1" applyAlignment="1">
      <alignment horizontal="center" vertical="center"/>
    </xf>
    <xf numFmtId="41" fontId="22" fillId="24" borderId="19" xfId="48" applyNumberFormat="1" applyFont="1" applyFill="1" applyBorder="1" applyAlignment="1">
      <alignment horizontal="center" vertical="center" wrapText="1"/>
    </xf>
    <xf numFmtId="0" fontId="21" fillId="0" borderId="14" xfId="45" applyFont="1" applyFill="1" applyBorder="1" applyAlignment="1">
      <alignment horizontal="center" vertical="center"/>
    </xf>
    <xf numFmtId="0" fontId="21" fillId="0" borderId="15" xfId="45" applyFont="1" applyFill="1" applyBorder="1" applyAlignment="1">
      <alignment horizontal="center" vertical="center" wrapText="1"/>
    </xf>
    <xf numFmtId="0" fontId="2" fillId="0" borderId="15" xfId="45" applyFill="1" applyBorder="1" applyAlignment="1">
      <alignment horizontal="center" vertical="center" wrapText="1"/>
    </xf>
    <xf numFmtId="0" fontId="21" fillId="0" borderId="18" xfId="45" applyFont="1" applyFill="1" applyBorder="1" applyAlignment="1">
      <alignment horizontal="center" vertical="center"/>
    </xf>
    <xf numFmtId="0" fontId="21" fillId="0" borderId="11" xfId="45" applyFont="1" applyFill="1" applyBorder="1" applyAlignment="1">
      <alignment horizontal="center" vertical="center"/>
    </xf>
    <xf numFmtId="0" fontId="2" fillId="0" borderId="18" xfId="45" applyFill="1" applyBorder="1" applyAlignment="1">
      <alignment horizontal="center" vertical="center"/>
    </xf>
    <xf numFmtId="0" fontId="2" fillId="0" borderId="11" xfId="45" applyFill="1" applyBorder="1" applyAlignment="1">
      <alignment horizontal="center" vertical="center"/>
    </xf>
    <xf numFmtId="0" fontId="2" fillId="0" borderId="21" xfId="45" applyFill="1" applyBorder="1" applyAlignment="1">
      <alignment horizontal="center" vertical="center"/>
    </xf>
    <xf numFmtId="0" fontId="2" fillId="0" borderId="22" xfId="45" applyFill="1" applyBorder="1" applyAlignment="1">
      <alignment horizontal="center" vertical="center" wrapText="1"/>
    </xf>
    <xf numFmtId="41" fontId="21" fillId="25" borderId="22" xfId="45" applyNumberFormat="1" applyFont="1" applyFill="1" applyBorder="1" applyAlignment="1">
      <alignment horizontal="center" vertical="center"/>
    </xf>
    <xf numFmtId="41" fontId="21" fillId="24" borderId="22" xfId="33" applyNumberFormat="1" applyFont="1" applyFill="1" applyBorder="1" applyAlignment="1">
      <alignment horizontal="center" vertical="center"/>
    </xf>
    <xf numFmtId="0" fontId="22" fillId="24" borderId="20" xfId="48" applyFont="1" applyFill="1" applyBorder="1" applyAlignment="1">
      <alignment horizontal="center" vertical="center" wrapText="1"/>
    </xf>
    <xf numFmtId="41" fontId="21" fillId="24" borderId="23" xfId="33" applyNumberFormat="1" applyFont="1" applyFill="1" applyBorder="1" applyAlignment="1">
      <alignment horizontal="center" vertical="center"/>
    </xf>
    <xf numFmtId="41" fontId="21" fillId="25" borderId="12" xfId="45" applyNumberFormat="1" applyFont="1" applyFill="1" applyBorder="1" applyAlignment="1">
      <alignment horizontal="center" vertical="center"/>
    </xf>
    <xf numFmtId="0" fontId="2" fillId="0" borderId="12" xfId="45" applyFill="1" applyBorder="1" applyAlignment="1">
      <alignment horizontal="center" vertical="center" wrapText="1"/>
    </xf>
    <xf numFmtId="41" fontId="21" fillId="24" borderId="12" xfId="33" applyNumberFormat="1" applyFont="1" applyFill="1" applyBorder="1" applyAlignment="1">
      <alignment horizontal="center" vertical="center"/>
    </xf>
    <xf numFmtId="41" fontId="21" fillId="24" borderId="24" xfId="33" applyNumberFormat="1" applyFont="1" applyFill="1" applyBorder="1" applyAlignment="1">
      <alignment horizontal="center" vertical="center"/>
    </xf>
    <xf numFmtId="0" fontId="31" fillId="24" borderId="0" xfId="45" applyFont="1" applyFill="1" applyAlignment="1">
      <alignment horizontal="center" vertical="center"/>
    </xf>
    <xf numFmtId="0" fontId="30" fillId="24" borderId="25" xfId="45" applyFont="1" applyFill="1" applyBorder="1" applyAlignment="1">
      <alignment horizontal="right" vertical="center"/>
    </xf>
  </cellXfs>
  <cellStyles count="79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AeE­ [0]_INQUIRY ¿μ¾÷AßAø " xfId="50"/>
    <cellStyle name="AeE­_INQUIRY ¿μ¾÷AßAø " xfId="51"/>
    <cellStyle name="AÞ¸¶ [0]_INQUIRY ¿μ¾÷AßAø " xfId="52"/>
    <cellStyle name="AÞ¸¶_INQUIRY ¿μ¾÷AßAø " xfId="53"/>
    <cellStyle name="C￥AØ_¿μ¾÷CoE² " xfId="54"/>
    <cellStyle name="Comma [0]_ SG&amp;A Bridge " xfId="55"/>
    <cellStyle name="Comma_ SG&amp;A Bridge " xfId="56"/>
    <cellStyle name="Currency [0]_ SG&amp;A Bridge " xfId="57"/>
    <cellStyle name="Currency_ SG&amp;A Bridge " xfId="58"/>
    <cellStyle name="Header1" xfId="59"/>
    <cellStyle name="Header2" xfId="60"/>
    <cellStyle name="Normal_ SG&amp;A Bridge " xfId="6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咬訌裝?INCOM1" xfId="62"/>
    <cellStyle name="咬訌裝?INCOM10" xfId="63"/>
    <cellStyle name="咬訌裝?INCOM2" xfId="64"/>
    <cellStyle name="咬訌裝?INCOM3" xfId="65"/>
    <cellStyle name="咬訌裝?INCOM4" xfId="66"/>
    <cellStyle name="咬訌裝?INCOM5" xfId="67"/>
    <cellStyle name="咬訌裝?INCOM6" xfId="68"/>
    <cellStyle name="咬訌裝?INCOM7" xfId="69"/>
    <cellStyle name="咬訌裝?INCOM8" xfId="70"/>
    <cellStyle name="咬訌裝?INCOM9" xfId="71"/>
    <cellStyle name="咬訌裝?PRIB11" xfId="72"/>
    <cellStyle name="나쁨" xfId="27" builtinId="27" customBuiltin="1"/>
    <cellStyle name="메모" xfId="28" builtinId="10" customBuiltin="1"/>
    <cellStyle name="보통" xfId="29" builtinId="28" customBuiltin="1"/>
    <cellStyle name="뷭?_BOOKSHIP" xfId="73"/>
    <cellStyle name="설명 텍스트" xfId="30" builtinId="53" customBuiltin="1"/>
    <cellStyle name="셀 확인" xfId="31" builtinId="23" customBuiltin="1"/>
    <cellStyle name="쉼표 [0]" xfId="32" builtinId="6"/>
    <cellStyle name="쉼표 [0] 2" xfId="33"/>
    <cellStyle name="쉼표 [0] 2 2" xfId="34"/>
    <cellStyle name="쉼표 [0] 22" xfId="78"/>
    <cellStyle name="쉼표 [0] 3" xfId="74"/>
    <cellStyle name="연결된 셀" xfId="35" builtinId="24" customBuiltin="1"/>
    <cellStyle name="요약" xfId="36" builtinId="25" customBuiltin="1"/>
    <cellStyle name="입력" xfId="37" builtinId="20" customBuiltin="1"/>
    <cellStyle name="제목" xfId="38" builtinId="15" customBuiltin="1"/>
    <cellStyle name="제목 1" xfId="39" builtinId="16" customBuiltin="1"/>
    <cellStyle name="제목 2" xfId="40" builtinId="17" customBuiltin="1"/>
    <cellStyle name="제목 3" xfId="41" builtinId="18" customBuiltin="1"/>
    <cellStyle name="제목 4" xfId="42" builtinId="19" customBuiltin="1"/>
    <cellStyle name="좋음" xfId="43" builtinId="26" customBuiltin="1"/>
    <cellStyle name="출력" xfId="44" builtinId="21" customBuiltin="1"/>
    <cellStyle name="콤마 [0]_1202" xfId="75"/>
    <cellStyle name="콤마_1202" xfId="76"/>
    <cellStyle name="표준" xfId="0" builtinId="0"/>
    <cellStyle name="표준 2" xfId="45"/>
    <cellStyle name="표준 26" xfId="77"/>
    <cellStyle name="표준 3" xfId="49"/>
    <cellStyle name="표준 4" xfId="46"/>
    <cellStyle name="표준 8" xfId="47"/>
    <cellStyle name="표준_2015년 가축예방약품 품의 목록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9"/>
  <sheetViews>
    <sheetView tabSelected="1" zoomScale="70" zoomScaleNormal="70" workbookViewId="0">
      <selection activeCell="F13" sqref="F13"/>
    </sheetView>
  </sheetViews>
  <sheetFormatPr defaultRowHeight="16.5"/>
  <cols>
    <col min="1" max="1" width="10.21875" style="2" customWidth="1"/>
    <col min="2" max="2" width="13" style="2" bestFit="1" customWidth="1"/>
    <col min="3" max="5" width="10.21875" style="2" customWidth="1"/>
    <col min="6" max="6" width="16.5546875" style="2" customWidth="1"/>
    <col min="7" max="11" width="10.21875" style="2" customWidth="1"/>
    <col min="12" max="12" width="10.33203125" style="2" customWidth="1"/>
    <col min="13" max="15" width="10.21875" style="2" customWidth="1"/>
    <col min="16" max="16" width="8.88671875" style="2" customWidth="1"/>
    <col min="17" max="16384" width="8.88671875" style="2"/>
  </cols>
  <sheetData>
    <row r="1" spans="1:16" ht="31.5">
      <c r="A1" s="43" t="s">
        <v>35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6" ht="27.75" customHeight="1" thickBot="1">
      <c r="N2" s="44" t="s">
        <v>33</v>
      </c>
      <c r="O2" s="44"/>
    </row>
    <row r="3" spans="1:16" s="3" customFormat="1" ht="40.5" customHeight="1">
      <c r="A3" s="10" t="s">
        <v>24</v>
      </c>
      <c r="B3" s="29" t="s">
        <v>14</v>
      </c>
      <c r="C3" s="30"/>
      <c r="D3" s="30"/>
      <c r="E3" s="30"/>
      <c r="F3" s="30"/>
      <c r="G3" s="30"/>
      <c r="H3" s="31" t="s">
        <v>15</v>
      </c>
      <c r="I3" s="32"/>
      <c r="J3" s="32"/>
      <c r="K3" s="32"/>
      <c r="L3" s="26" t="s">
        <v>0</v>
      </c>
      <c r="M3" s="31" t="s">
        <v>16</v>
      </c>
      <c r="N3" s="32"/>
      <c r="O3" s="33"/>
    </row>
    <row r="4" spans="1:16" ht="71.25" customHeight="1">
      <c r="A4" s="7" t="s">
        <v>25</v>
      </c>
      <c r="B4" s="23" t="s">
        <v>30</v>
      </c>
      <c r="C4" s="4" t="s">
        <v>26</v>
      </c>
      <c r="D4" s="4" t="s">
        <v>17</v>
      </c>
      <c r="E4" s="4" t="s">
        <v>18</v>
      </c>
      <c r="F4" s="4" t="s">
        <v>31</v>
      </c>
      <c r="G4" s="4" t="s">
        <v>28</v>
      </c>
      <c r="H4" s="6" t="s">
        <v>20</v>
      </c>
      <c r="I4" s="1" t="s">
        <v>21</v>
      </c>
      <c r="J4" s="1" t="s">
        <v>27</v>
      </c>
      <c r="K4" s="1" t="s">
        <v>22</v>
      </c>
      <c r="L4" s="27" t="s">
        <v>19</v>
      </c>
      <c r="M4" s="28" t="s">
        <v>13</v>
      </c>
      <c r="N4" s="40"/>
      <c r="O4" s="34" t="s">
        <v>29</v>
      </c>
    </row>
    <row r="5" spans="1:16" ht="38.25" customHeight="1">
      <c r="A5" s="8" t="s">
        <v>34</v>
      </c>
      <c r="B5" s="24">
        <v>12200</v>
      </c>
      <c r="C5" s="12">
        <v>2140</v>
      </c>
      <c r="D5" s="12">
        <v>3090</v>
      </c>
      <c r="E5" s="12">
        <v>2340</v>
      </c>
      <c r="F5" s="12">
        <v>850</v>
      </c>
      <c r="G5" s="12">
        <v>17800</v>
      </c>
      <c r="H5" s="11">
        <v>69950</v>
      </c>
      <c r="I5" s="12">
        <v>6900</v>
      </c>
      <c r="J5" s="12">
        <v>23900</v>
      </c>
      <c r="K5" s="12">
        <v>830</v>
      </c>
      <c r="L5" s="11">
        <f>SUM(L6:L19)</f>
        <v>472</v>
      </c>
      <c r="M5" s="11">
        <f>SUM(M6:M19)</f>
        <v>6000</v>
      </c>
      <c r="N5" s="39"/>
      <c r="O5" s="35">
        <f>SUM(O6:O19)</f>
        <v>8000</v>
      </c>
    </row>
    <row r="6" spans="1:16" ht="38.25" customHeight="1">
      <c r="A6" s="9" t="s">
        <v>32</v>
      </c>
      <c r="B6" s="25">
        <v>2600</v>
      </c>
      <c r="C6" s="14">
        <v>490</v>
      </c>
      <c r="D6" s="14">
        <v>705</v>
      </c>
      <c r="E6" s="14">
        <v>549</v>
      </c>
      <c r="F6" s="14">
        <v>150</v>
      </c>
      <c r="G6" s="14">
        <v>4200</v>
      </c>
      <c r="H6" s="25">
        <v>58000</v>
      </c>
      <c r="I6" s="14">
        <v>5700</v>
      </c>
      <c r="J6" s="14">
        <v>13900</v>
      </c>
      <c r="K6" s="14">
        <v>400</v>
      </c>
      <c r="L6" s="15">
        <v>50</v>
      </c>
      <c r="M6" s="16"/>
      <c r="N6" s="41"/>
      <c r="O6" s="36"/>
      <c r="P6" s="5"/>
    </row>
    <row r="7" spans="1:16" ht="38.25" customHeight="1">
      <c r="A7" s="9" t="s">
        <v>1</v>
      </c>
      <c r="B7" s="13">
        <v>3100</v>
      </c>
      <c r="C7" s="14">
        <v>600</v>
      </c>
      <c r="D7" s="14">
        <v>855</v>
      </c>
      <c r="E7" s="14">
        <v>645</v>
      </c>
      <c r="F7" s="14">
        <v>100</v>
      </c>
      <c r="G7" s="14">
        <v>5000</v>
      </c>
      <c r="H7" s="25">
        <v>11950</v>
      </c>
      <c r="I7" s="14">
        <v>1200</v>
      </c>
      <c r="J7" s="14">
        <v>10000</v>
      </c>
      <c r="K7" s="14">
        <v>430</v>
      </c>
      <c r="L7" s="15">
        <v>50</v>
      </c>
      <c r="M7" s="16">
        <v>5000</v>
      </c>
      <c r="N7" s="41"/>
      <c r="O7" s="36">
        <f>35*200</f>
        <v>7000</v>
      </c>
      <c r="P7" s="5"/>
    </row>
    <row r="8" spans="1:16" ht="38.25" customHeight="1">
      <c r="A8" s="9" t="s">
        <v>2</v>
      </c>
      <c r="B8" s="13">
        <v>800</v>
      </c>
      <c r="C8" s="14">
        <v>150</v>
      </c>
      <c r="D8" s="14">
        <v>225</v>
      </c>
      <c r="E8" s="14">
        <v>165</v>
      </c>
      <c r="F8" s="14">
        <v>50</v>
      </c>
      <c r="G8" s="14">
        <v>1200</v>
      </c>
      <c r="H8" s="16"/>
      <c r="I8" s="17"/>
      <c r="J8" s="17"/>
      <c r="K8" s="17"/>
      <c r="L8" s="15">
        <v>28</v>
      </c>
      <c r="M8" s="16"/>
      <c r="N8" s="41"/>
      <c r="O8" s="36"/>
    </row>
    <row r="9" spans="1:16" ht="38.25" customHeight="1">
      <c r="A9" s="9" t="s">
        <v>3</v>
      </c>
      <c r="B9" s="13">
        <v>700</v>
      </c>
      <c r="C9" s="14">
        <v>130</v>
      </c>
      <c r="D9" s="14">
        <v>195</v>
      </c>
      <c r="E9" s="14">
        <v>135</v>
      </c>
      <c r="F9" s="14">
        <v>50</v>
      </c>
      <c r="G9" s="14">
        <v>1000</v>
      </c>
      <c r="H9" s="16"/>
      <c r="I9" s="17"/>
      <c r="J9" s="17"/>
      <c r="K9" s="17"/>
      <c r="L9" s="15">
        <v>28</v>
      </c>
      <c r="M9" s="16"/>
      <c r="N9" s="41"/>
      <c r="O9" s="36"/>
    </row>
    <row r="10" spans="1:16" ht="38.25" customHeight="1">
      <c r="A10" s="9" t="s">
        <v>4</v>
      </c>
      <c r="B10" s="13">
        <v>300</v>
      </c>
      <c r="C10" s="14">
        <v>40</v>
      </c>
      <c r="D10" s="14">
        <v>60</v>
      </c>
      <c r="E10" s="14">
        <v>45</v>
      </c>
      <c r="F10" s="14">
        <v>50</v>
      </c>
      <c r="G10" s="14">
        <v>300</v>
      </c>
      <c r="H10" s="16"/>
      <c r="I10" s="17"/>
      <c r="J10" s="17"/>
      <c r="K10" s="17"/>
      <c r="L10" s="15">
        <v>40</v>
      </c>
      <c r="M10" s="16"/>
      <c r="N10" s="41"/>
      <c r="O10" s="36"/>
    </row>
    <row r="11" spans="1:16" ht="38.25" customHeight="1">
      <c r="A11" s="9" t="s">
        <v>5</v>
      </c>
      <c r="B11" s="13">
        <v>200</v>
      </c>
      <c r="C11" s="14">
        <v>20</v>
      </c>
      <c r="D11" s="14">
        <v>30</v>
      </c>
      <c r="E11" s="14">
        <v>24</v>
      </c>
      <c r="F11" s="14">
        <v>50</v>
      </c>
      <c r="G11" s="14">
        <v>200</v>
      </c>
      <c r="H11" s="16"/>
      <c r="I11" s="17"/>
      <c r="J11" s="17"/>
      <c r="K11" s="17"/>
      <c r="L11" s="15">
        <v>28</v>
      </c>
      <c r="M11" s="16"/>
      <c r="N11" s="41"/>
      <c r="O11" s="36"/>
    </row>
    <row r="12" spans="1:16" ht="38.25" customHeight="1">
      <c r="A12" s="9" t="s">
        <v>6</v>
      </c>
      <c r="B12" s="13">
        <v>600</v>
      </c>
      <c r="C12" s="14">
        <v>110</v>
      </c>
      <c r="D12" s="14">
        <v>150</v>
      </c>
      <c r="E12" s="14">
        <v>120</v>
      </c>
      <c r="F12" s="14">
        <v>50</v>
      </c>
      <c r="G12" s="14">
        <v>900</v>
      </c>
      <c r="H12" s="16"/>
      <c r="I12" s="17"/>
      <c r="J12" s="17"/>
      <c r="K12" s="17"/>
      <c r="L12" s="15">
        <v>28</v>
      </c>
      <c r="M12" s="16"/>
      <c r="N12" s="41"/>
      <c r="O12" s="36"/>
    </row>
    <row r="13" spans="1:16" ht="38.25" customHeight="1">
      <c r="A13" s="9" t="s">
        <v>23</v>
      </c>
      <c r="B13" s="13">
        <v>100</v>
      </c>
      <c r="C13" s="14">
        <v>20</v>
      </c>
      <c r="D13" s="14">
        <v>30</v>
      </c>
      <c r="E13" s="14">
        <v>24</v>
      </c>
      <c r="F13" s="14">
        <v>0</v>
      </c>
      <c r="G13" s="14">
        <v>200</v>
      </c>
      <c r="H13" s="16"/>
      <c r="I13" s="17"/>
      <c r="J13" s="17"/>
      <c r="K13" s="17"/>
      <c r="L13" s="15">
        <v>28</v>
      </c>
      <c r="M13" s="16"/>
      <c r="N13" s="41"/>
      <c r="O13" s="36"/>
    </row>
    <row r="14" spans="1:16" ht="38.25" customHeight="1">
      <c r="A14" s="9" t="s">
        <v>7</v>
      </c>
      <c r="B14" s="13">
        <v>200</v>
      </c>
      <c r="C14" s="14">
        <v>20</v>
      </c>
      <c r="D14" s="14">
        <v>30</v>
      </c>
      <c r="E14" s="14">
        <v>24</v>
      </c>
      <c r="F14" s="14">
        <v>50</v>
      </c>
      <c r="G14" s="14">
        <v>200</v>
      </c>
      <c r="H14" s="16"/>
      <c r="I14" s="17"/>
      <c r="J14" s="17"/>
      <c r="K14" s="17"/>
      <c r="L14" s="15">
        <v>28</v>
      </c>
      <c r="M14" s="16"/>
      <c r="N14" s="41"/>
      <c r="O14" s="36"/>
    </row>
    <row r="15" spans="1:16" ht="38.25" customHeight="1">
      <c r="A15" s="9" t="s">
        <v>8</v>
      </c>
      <c r="B15" s="13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6"/>
      <c r="I15" s="17"/>
      <c r="J15" s="17"/>
      <c r="K15" s="17"/>
      <c r="L15" s="15">
        <v>28</v>
      </c>
      <c r="M15" s="16"/>
      <c r="N15" s="41"/>
      <c r="O15" s="36"/>
    </row>
    <row r="16" spans="1:16" ht="38.25" customHeight="1">
      <c r="A16" s="9" t="s">
        <v>9</v>
      </c>
      <c r="B16" s="13">
        <v>1400</v>
      </c>
      <c r="C16" s="14">
        <v>200</v>
      </c>
      <c r="D16" s="14">
        <v>315</v>
      </c>
      <c r="E16" s="14">
        <v>240</v>
      </c>
      <c r="F16" s="14">
        <v>100</v>
      </c>
      <c r="G16" s="14">
        <v>1800</v>
      </c>
      <c r="H16" s="16"/>
      <c r="I16" s="17"/>
      <c r="J16" s="17"/>
      <c r="K16" s="17"/>
      <c r="L16" s="15">
        <v>28</v>
      </c>
      <c r="M16" s="16"/>
      <c r="N16" s="41"/>
      <c r="O16" s="36"/>
    </row>
    <row r="17" spans="1:15" ht="38.25" customHeight="1">
      <c r="A17" s="9" t="s">
        <v>10</v>
      </c>
      <c r="B17" s="13">
        <v>1500</v>
      </c>
      <c r="C17" s="14">
        <v>260</v>
      </c>
      <c r="D17" s="14">
        <v>345</v>
      </c>
      <c r="E17" s="14">
        <v>255</v>
      </c>
      <c r="F17" s="14">
        <v>100</v>
      </c>
      <c r="G17" s="14">
        <v>1900</v>
      </c>
      <c r="H17" s="16"/>
      <c r="I17" s="17"/>
      <c r="J17" s="17"/>
      <c r="K17" s="17"/>
      <c r="L17" s="15">
        <v>40</v>
      </c>
      <c r="M17" s="16">
        <v>1000</v>
      </c>
      <c r="N17" s="41"/>
      <c r="O17" s="36">
        <f>200*5</f>
        <v>1000</v>
      </c>
    </row>
    <row r="18" spans="1:15" ht="38.25" customHeight="1">
      <c r="A18" s="9" t="s">
        <v>11</v>
      </c>
      <c r="B18" s="13">
        <v>200</v>
      </c>
      <c r="C18" s="14">
        <v>20</v>
      </c>
      <c r="D18" s="14">
        <v>30</v>
      </c>
      <c r="E18" s="14">
        <v>24</v>
      </c>
      <c r="F18" s="14">
        <v>50</v>
      </c>
      <c r="G18" s="14">
        <v>200</v>
      </c>
      <c r="H18" s="16"/>
      <c r="I18" s="17"/>
      <c r="J18" s="17"/>
      <c r="K18" s="17"/>
      <c r="L18" s="15">
        <v>28</v>
      </c>
      <c r="M18" s="16"/>
      <c r="N18" s="41"/>
      <c r="O18" s="36"/>
    </row>
    <row r="19" spans="1:15" ht="38.25" customHeight="1" thickBot="1">
      <c r="A19" s="37" t="s">
        <v>12</v>
      </c>
      <c r="B19" s="18">
        <v>500</v>
      </c>
      <c r="C19" s="19">
        <v>80</v>
      </c>
      <c r="D19" s="19">
        <v>120</v>
      </c>
      <c r="E19" s="19">
        <v>90</v>
      </c>
      <c r="F19" s="19">
        <v>50</v>
      </c>
      <c r="G19" s="19">
        <v>700</v>
      </c>
      <c r="H19" s="20"/>
      <c r="I19" s="21"/>
      <c r="J19" s="21"/>
      <c r="K19" s="21"/>
      <c r="L19" s="22">
        <v>40</v>
      </c>
      <c r="M19" s="20"/>
      <c r="N19" s="42"/>
      <c r="O19" s="38"/>
    </row>
  </sheetData>
  <mergeCells count="5">
    <mergeCell ref="B3:G3"/>
    <mergeCell ref="H3:K3"/>
    <mergeCell ref="M3:O3"/>
    <mergeCell ref="A1:O1"/>
    <mergeCell ref="N2:O2"/>
  </mergeCells>
  <phoneticPr fontId="4" type="noConversion"/>
  <pageMargins left="0.25" right="0.25" top="0.75" bottom="0.75" header="0.3" footer="0.3"/>
  <pageSetup paperSize="9" scale="5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총괄표</vt:lpstr>
      <vt:lpstr>총괄표!Print_Area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2022-03-24T05:38:41Z</cp:lastPrinted>
  <dcterms:created xsi:type="dcterms:W3CDTF">2015-03-23T07:30:57Z</dcterms:created>
  <dcterms:modified xsi:type="dcterms:W3CDTF">2022-08-30T08:49:17Z</dcterms:modified>
</cp:coreProperties>
</file>